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wangy\Desktop\新华联补充材料\HR\架构\"/>
    </mc:Choice>
  </mc:AlternateContent>
  <xr:revisionPtr revIDLastSave="0" documentId="13_ncr:1_{4605FAC7-68CB-4E65-9FD9-42BC7D6D6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员工分布" sheetId="3" r:id="rId1"/>
    <sheet name="饼图" sheetId="1" r:id="rId2"/>
    <sheet name="Shee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3" l="1"/>
  <c r="D10" i="3"/>
  <c r="E10" i="3"/>
  <c r="F10" i="3"/>
  <c r="C19" i="3"/>
  <c r="D19" i="3"/>
  <c r="E19" i="3"/>
  <c r="F19" i="3"/>
  <c r="C26" i="3"/>
  <c r="D26" i="3"/>
  <c r="E26" i="3"/>
  <c r="F26" i="3"/>
  <c r="D8" i="1"/>
  <c r="C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<sst xmlns="http://schemas.openxmlformats.org/spreadsheetml/2006/main" count="51" uniqueCount="29">
  <si>
    <t>员工结构表</t>
  </si>
  <si>
    <t>员工受教育情况分布</t>
  </si>
  <si>
    <t>占比</t>
  </si>
  <si>
    <t>博士</t>
  </si>
  <si>
    <t>硕士</t>
  </si>
  <si>
    <t>本科</t>
  </si>
  <si>
    <t>大专</t>
  </si>
  <si>
    <t>大专以下</t>
  </si>
  <si>
    <t>合计</t>
  </si>
  <si>
    <t>60岁以上</t>
  </si>
  <si>
    <t>50岁-59岁</t>
  </si>
  <si>
    <t>40岁-49岁</t>
  </si>
  <si>
    <t>30岁-39岁</t>
  </si>
  <si>
    <t>20岁-29岁</t>
  </si>
  <si>
    <t>2023年12月份</t>
  </si>
  <si>
    <t>2024年12月份</t>
  </si>
  <si>
    <t>2025年12月份</t>
  </si>
  <si>
    <t>2026年03月份</t>
  </si>
  <si>
    <t>员工年龄分布</t>
  </si>
  <si>
    <t>其他</t>
  </si>
  <si>
    <t>人力</t>
  </si>
  <si>
    <t>财务</t>
  </si>
  <si>
    <t>采购</t>
  </si>
  <si>
    <t>技术</t>
  </si>
  <si>
    <t>销售</t>
  </si>
  <si>
    <t>管理</t>
  </si>
  <si>
    <t>员工专业构成分布</t>
  </si>
  <si>
    <t>总人数</t>
  </si>
  <si>
    <t>员工人数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</si>
</sst>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10" x14ac:knownFonts="1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333333"/>
      <name val="宋体"/>
      <charset val="134"/>
    </font>
    <font>
      <b/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000000"/>
      <name val="宋体"/>
      <charset val="134"/>
    </font>
    <font>
      <b/>
      <sz val="24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78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9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学历分布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C-4802-9A46-420262F84A7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1C-4802-9A46-420262F84A7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01C-4802-9A46-420262F84A7B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01C-4802-9A46-420262F84A7B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01C-4802-9A46-420262F84A7B}"/>
              </c:ext>
            </c:extLst>
          </c:dPt>
          <c:dLbls>
            <c:dLbl>
              <c:idx val="0"/>
              <c:layout>
                <c:manualLayout>
                  <c:x val="6.4057231848064305E-2"/>
                  <c:y val="1.43065899785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1C-4802-9A46-420262F84A7B}"/>
                </c:ext>
              </c:extLst>
            </c:dLbl>
            <c:dLbl>
              <c:idx val="3"/>
              <c:layout>
                <c:manualLayout>
                  <c:x val="-6.6225198456113493E-2"/>
                  <c:y val="2.83434763332768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C-4802-9A46-420262F84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饼图!$B$3:$B$7</c:f>
              <c:strCache>
                <c:ptCount val="5"/>
                <c:pt idx="0">
                  <c:v>博士</c:v>
                </c:pt>
                <c:pt idx="1">
                  <c:v>硕士</c:v>
                </c:pt>
                <c:pt idx="2">
                  <c:v>本科</c:v>
                </c:pt>
                <c:pt idx="3">
                  <c:v>大专</c:v>
                </c:pt>
                <c:pt idx="4">
                  <c:v>大专以下</c:v>
                </c:pt>
              </c:strCache>
            </c:strRef>
          </c:cat>
          <c:val>
            <c:numRef>
              <c:f>饼图!$D$3:$D$7</c:f>
              <c:numCache>
                <c:formatCode>0%</c:formatCode>
                <c:ptCount val="5"/>
                <c:pt idx="0">
                  <c:v>2.7932960893854698E-2</c:v>
                </c:pt>
                <c:pt idx="1">
                  <c:v>0.57541899441340805</c:v>
                </c:pt>
                <c:pt idx="2">
                  <c:v>0.37430167597765401</c:v>
                </c:pt>
                <c:pt idx="3">
                  <c:v>2.23463687150838E-2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1C-4802-9A46-420262F84A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2"/>
                    </a:solidFill>
                    <a:ln>
                      <a:solidFill>
                        <a:schemeClr val="bg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E01C-4802-9A46-420262F84A7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4"/>
                    </a:solidFill>
                    <a:ln>
                      <a:solidFill>
                        <a:schemeClr val="bg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E01C-4802-9A46-420262F84A7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6"/>
                    </a:solidFill>
                    <a:ln>
                      <a:solidFill>
                        <a:schemeClr val="bg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E01C-4802-9A46-420262F84A7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solidFill>
                        <a:schemeClr val="bg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E01C-4802-9A46-420262F84A7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4">
                        <a:lumMod val="60000"/>
                      </a:schemeClr>
                    </a:solidFill>
                    <a:ln>
                      <a:solidFill>
                        <a:schemeClr val="bg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E01C-4802-9A46-420262F84A7B}"/>
                    </c:ext>
                  </c:extLst>
                </c:dPt>
                <c:dLbls>
                  <c:dLbl>
                    <c:idx val="0"/>
                    <c:spPr>
                      <a:solidFill>
                        <a:sysClr val="window" lastClr="FFFFFF"/>
                      </a:solidFill>
                      <a:ln>
                        <a:solidFill>
                          <a:sysClr val="windowText" lastClr="000000">
                            <a:lumMod val="25000"/>
                            <a:lumOff val="75000"/>
                          </a:sysClr>
                        </a:solidFill>
                      </a:ln>
                      <a:effectLst/>
                    </c:spPr>
                    <c:txPr>
                      <a:bodyPr rot="0" spcFirstLastPara="0" vertOverflow="ellipsis" vert="horz" wrap="square" lIns="38100" tIns="19050" rIns="38100" bIns="19050" anchor="ctr" anchorCtr="1"/>
                      <a:lstStyle/>
                      <a:p>
                        <a:pPr>
                          <a:defRPr lang="zh-CN" sz="1000" b="0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zh-CN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C-E01C-4802-9A46-420262F84A7B}"/>
                      </c:ext>
                    </c:extLst>
                  </c:dLbl>
                  <c:dLbl>
                    <c:idx val="1"/>
                    <c:spPr>
                      <a:solidFill>
                        <a:sysClr val="window" lastClr="FFFFFF"/>
                      </a:solidFill>
                      <a:ln>
                        <a:solidFill>
                          <a:sysClr val="windowText" lastClr="000000">
                            <a:lumMod val="25000"/>
                            <a:lumOff val="75000"/>
                          </a:sysClr>
                        </a:solidFill>
                      </a:ln>
                      <a:effectLst/>
                    </c:spPr>
                    <c:txPr>
                      <a:bodyPr rot="0" spcFirstLastPara="0" vertOverflow="ellipsis" vert="horz" wrap="square" lIns="38100" tIns="19050" rIns="38100" bIns="19050" anchor="ctr" anchorCtr="1"/>
                      <a:lstStyle/>
                      <a:p>
                        <a:pPr>
                          <a:defRPr lang="zh-CN" sz="1000" b="0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zh-CN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E-E01C-4802-9A46-420262F84A7B}"/>
                      </c:ext>
                    </c:extLst>
                  </c:dLbl>
                  <c:dLbl>
                    <c:idx val="2"/>
                    <c:spPr>
                      <a:solidFill>
                        <a:sysClr val="window" lastClr="FFFFFF"/>
                      </a:solidFill>
                      <a:ln>
                        <a:solidFill>
                          <a:sysClr val="windowText" lastClr="000000">
                            <a:lumMod val="25000"/>
                            <a:lumOff val="75000"/>
                          </a:sysClr>
                        </a:solidFill>
                      </a:ln>
                      <a:effectLst/>
                    </c:spPr>
                    <c:txPr>
                      <a:bodyPr rot="0" spcFirstLastPara="0" vertOverflow="ellipsis" vert="horz" wrap="square" lIns="38100" tIns="19050" rIns="38100" bIns="19050" anchor="ctr" anchorCtr="1"/>
                      <a:lstStyle/>
                      <a:p>
                        <a:pPr>
                          <a:defRPr lang="zh-CN" sz="1000" b="0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zh-CN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0-E01C-4802-9A46-420262F84A7B}"/>
                      </c:ext>
                    </c:extLst>
                  </c:dLbl>
                  <c:dLbl>
                    <c:idx val="3"/>
                    <c:spPr>
                      <a:solidFill>
                        <a:sysClr val="window" lastClr="FFFFFF"/>
                      </a:solidFill>
                      <a:ln>
                        <a:solidFill>
                          <a:sysClr val="windowText" lastClr="000000">
                            <a:lumMod val="25000"/>
                            <a:lumOff val="75000"/>
                          </a:sysClr>
                        </a:solidFill>
                      </a:ln>
                      <a:effectLst/>
                    </c:spPr>
                    <c:txPr>
                      <a:bodyPr rot="0" spcFirstLastPara="0" vertOverflow="ellipsis" vert="horz" wrap="square" lIns="38100" tIns="19050" rIns="38100" bIns="19050" anchor="ctr" anchorCtr="1"/>
                      <a:lstStyle/>
                      <a:p>
                        <a:pPr>
                          <a:defRPr lang="zh-CN" sz="1000" b="0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zh-CN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2-E01C-4802-9A46-420262F84A7B}"/>
                      </c:ext>
                    </c:extLst>
                  </c:dLbl>
                  <c:dLbl>
                    <c:idx val="4"/>
                    <c:spPr>
                      <a:solidFill>
                        <a:sysClr val="window" lastClr="FFFFFF"/>
                      </a:solidFill>
                      <a:ln>
                        <a:solidFill>
                          <a:sysClr val="windowText" lastClr="000000">
                            <a:lumMod val="25000"/>
                            <a:lumOff val="75000"/>
                          </a:sysClr>
                        </a:solidFill>
                      </a:ln>
                      <a:effectLst/>
                    </c:spPr>
                    <c:txPr>
                      <a:bodyPr rot="0" spcFirstLastPara="0" vertOverflow="ellipsis" vert="horz" wrap="square" lIns="38100" tIns="19050" rIns="38100" bIns="19050" anchor="ctr" anchorCtr="1"/>
                      <a:lstStyle/>
                      <a:p>
                        <a:pPr>
                          <a:defRPr lang="zh-CN" sz="1000" b="0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zh-CN"/>
                      </a:p>
                    </c:txPr>
                    <c:dLblPos val="outEnd"/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4-E01C-4802-9A46-420262F84A7B}"/>
                      </c:ext>
                    </c:extLst>
                  </c:dLbl>
                  <c:spPr>
                    <a:solidFill>
                      <a:sysClr val="window" lastClr="FFFFFF"/>
                    </a:solidFill>
                    <a:ln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zh-CN"/>
                    </a:p>
                  </c:txPr>
                  <c:dLblPos val="outEnd"/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eparator>
</c:separator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>
                      <c15:spPr xmlns:c15="http://schemas.microsoft.com/office/drawing/2012/chart">
                        <a:prstGeom prst="roundRect">
                          <a:avLst/>
                        </a:prstGeom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饼图!$B$3:$B$7</c15:sqref>
                        </c15:formulaRef>
                      </c:ext>
                    </c:extLst>
                    <c:strCache>
                      <c:ptCount val="5"/>
                      <c:pt idx="0">
                        <c:v>博士</c:v>
                      </c:pt>
                      <c:pt idx="1">
                        <c:v>硕士</c:v>
                      </c:pt>
                      <c:pt idx="2">
                        <c:v>本科</c:v>
                      </c:pt>
                      <c:pt idx="3">
                        <c:v>大专</c:v>
                      </c:pt>
                      <c:pt idx="4">
                        <c:v>大专以下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饼图!$C$3:$C$7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5</c:v>
                      </c:pt>
                      <c:pt idx="1">
                        <c:v>103</c:v>
                      </c:pt>
                      <c:pt idx="2">
                        <c:v>67</c:v>
                      </c:pt>
                      <c:pt idx="3">
                        <c:v>4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E01C-4802-9A46-420262F84A7B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211455</xdr:colOff>
      <xdr:row>0</xdr:row>
      <xdr:rowOff>149225</xdr:rowOff>
    </xdr:from>
    <xdr:to>
      <xdr:col>10</xdr:col>
      <xdr:colOff>568325</xdr:colOff>
      <xdr:row>18</xdr:row>
      <xdr:rowOff>141605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9400-9067-4D88-A0E7-E6416928D6D8}">
  <dimension ref="A1:G26"/>
  <sheetViews>
    <sheetView tabSelected="1" workbookViewId="0">
      <selection activeCell="D34" sqref="D34"/>
    </sheetView>
  </sheetViews>
  <sheetFormatPr defaultColWidth="9" defaultRowHeight="14.25" x14ac:dyDescent="0.2"/>
  <cols>
    <col min="2" max="2" width="20.625" customWidth="1"/>
    <col min="3" max="6" width="17.5" customWidth="1"/>
  </cols>
  <sheetData>
    <row r="1" spans="1:7" ht="32.25" thickBot="1" x14ac:dyDescent="0.2">
      <c r="A1" s="1"/>
      <c r="B1" s="25" t="s">
        <v>0</v>
      </c>
      <c r="C1" s="25"/>
      <c r="D1" s="25"/>
      <c r="E1" s="25"/>
      <c r="F1" s="25"/>
      <c r="G1" s="24"/>
    </row>
    <row r="2" spans="1:7" x14ac:dyDescent="0.15">
      <c r="A2" s="1"/>
      <c r="B2" s="23" t="s">
        <v>28</v>
      </c>
      <c r="C2" s="16" t="s">
        <v>17</v>
      </c>
      <c r="D2" s="16" t="s">
        <v>16</v>
      </c>
      <c r="E2" s="15" t="s">
        <v>15</v>
      </c>
      <c r="F2" s="15" t="s">
        <v>14</v>
      </c>
      <c r="G2" s="1"/>
    </row>
    <row r="3" spans="1:7" ht="15" thickBot="1" x14ac:dyDescent="0.2">
      <c r="A3" s="1"/>
      <c r="B3" s="22" t="s">
        <v>27</v>
      </c>
      <c r="C3" s="21">
        <v>179</v>
      </c>
      <c r="D3" s="21">
        <v>158</v>
      </c>
      <c r="E3" s="20">
        <v>91</v>
      </c>
      <c r="F3" s="20">
        <v>49</v>
      </c>
      <c r="G3" s="1"/>
    </row>
    <row r="4" spans="1:7" x14ac:dyDescent="0.15">
      <c r="A4" s="1"/>
      <c r="B4" s="19" t="s">
        <v>1</v>
      </c>
      <c r="C4" s="16" t="s">
        <v>17</v>
      </c>
      <c r="D4" s="16" t="s">
        <v>16</v>
      </c>
      <c r="E4" s="15" t="s">
        <v>15</v>
      </c>
      <c r="F4" s="15" t="s">
        <v>14</v>
      </c>
      <c r="G4" s="1"/>
    </row>
    <row r="5" spans="1:7" x14ac:dyDescent="0.15">
      <c r="A5" s="1"/>
      <c r="B5" s="14" t="s">
        <v>3</v>
      </c>
      <c r="C5" s="12">
        <v>5</v>
      </c>
      <c r="D5" s="12">
        <v>5</v>
      </c>
      <c r="E5" s="11">
        <v>4</v>
      </c>
      <c r="F5" s="11">
        <v>4</v>
      </c>
      <c r="G5" s="1"/>
    </row>
    <row r="6" spans="1:7" x14ac:dyDescent="0.15">
      <c r="A6" s="1"/>
      <c r="B6" s="14" t="s">
        <v>4</v>
      </c>
      <c r="C6" s="12">
        <v>103</v>
      </c>
      <c r="D6" s="12">
        <v>93</v>
      </c>
      <c r="E6" s="11">
        <v>43</v>
      </c>
      <c r="F6" s="11">
        <v>12</v>
      </c>
      <c r="G6" s="1"/>
    </row>
    <row r="7" spans="1:7" x14ac:dyDescent="0.15">
      <c r="A7" s="1"/>
      <c r="B7" s="14" t="s">
        <v>5</v>
      </c>
      <c r="C7" s="12">
        <v>67</v>
      </c>
      <c r="D7" s="12">
        <v>56</v>
      </c>
      <c r="E7" s="11">
        <v>37</v>
      </c>
      <c r="F7" s="11">
        <v>26</v>
      </c>
      <c r="G7" s="1"/>
    </row>
    <row r="8" spans="1:7" x14ac:dyDescent="0.15">
      <c r="A8" s="1"/>
      <c r="B8" s="14" t="s">
        <v>6</v>
      </c>
      <c r="C8" s="12">
        <v>4</v>
      </c>
      <c r="D8" s="12">
        <v>4</v>
      </c>
      <c r="E8" s="11">
        <v>5</v>
      </c>
      <c r="F8" s="11">
        <v>5</v>
      </c>
      <c r="G8" s="1"/>
    </row>
    <row r="9" spans="1:7" x14ac:dyDescent="0.15">
      <c r="A9" s="1"/>
      <c r="B9" s="14" t="s">
        <v>7</v>
      </c>
      <c r="C9" s="12">
        <v>0</v>
      </c>
      <c r="D9" s="12">
        <v>0</v>
      </c>
      <c r="E9" s="11">
        <v>2</v>
      </c>
      <c r="F9" s="11">
        <v>2</v>
      </c>
      <c r="G9" s="1"/>
    </row>
    <row r="10" spans="1:7" ht="15" thickBot="1" x14ac:dyDescent="0.2">
      <c r="A10" s="1"/>
      <c r="B10" s="18" t="s">
        <v>8</v>
      </c>
      <c r="C10" s="9">
        <f>SUM(C5:C9)</f>
        <v>179</v>
      </c>
      <c r="D10" s="9">
        <f>SUM(D5:D9)</f>
        <v>158</v>
      </c>
      <c r="E10" s="9">
        <f>SUM(E5:E9)</f>
        <v>91</v>
      </c>
      <c r="F10" s="9">
        <f>SUM(F5:F9)</f>
        <v>49</v>
      </c>
      <c r="G10" s="1"/>
    </row>
    <row r="11" spans="1:7" x14ac:dyDescent="0.15">
      <c r="A11" s="1"/>
      <c r="B11" s="17" t="s">
        <v>26</v>
      </c>
      <c r="C11" s="16" t="s">
        <v>17</v>
      </c>
      <c r="D11" s="16" t="s">
        <v>16</v>
      </c>
      <c r="E11" s="15" t="s">
        <v>15</v>
      </c>
      <c r="F11" s="15" t="s">
        <v>14</v>
      </c>
      <c r="G11" s="1"/>
    </row>
    <row r="12" spans="1:7" x14ac:dyDescent="0.15">
      <c r="A12" s="1"/>
      <c r="B12" s="14" t="s">
        <v>25</v>
      </c>
      <c r="C12" s="12">
        <v>14</v>
      </c>
      <c r="D12" s="12">
        <v>13</v>
      </c>
      <c r="E12" s="11">
        <v>19</v>
      </c>
      <c r="F12" s="11">
        <v>15</v>
      </c>
      <c r="G12" s="1"/>
    </row>
    <row r="13" spans="1:7" x14ac:dyDescent="0.15">
      <c r="A13" s="1"/>
      <c r="B13" s="14" t="s">
        <v>24</v>
      </c>
      <c r="C13" s="12">
        <v>6</v>
      </c>
      <c r="D13" s="12">
        <v>7</v>
      </c>
      <c r="E13" s="11">
        <v>4</v>
      </c>
      <c r="F13" s="11">
        <v>4</v>
      </c>
      <c r="G13" s="1"/>
    </row>
    <row r="14" spans="1:7" x14ac:dyDescent="0.15">
      <c r="A14" s="1"/>
      <c r="B14" s="14" t="s">
        <v>23</v>
      </c>
      <c r="C14" s="12">
        <v>144</v>
      </c>
      <c r="D14" s="12">
        <v>124</v>
      </c>
      <c r="E14" s="11">
        <v>55</v>
      </c>
      <c r="F14" s="11">
        <v>19</v>
      </c>
      <c r="G14" s="1"/>
    </row>
    <row r="15" spans="1:7" x14ac:dyDescent="0.15">
      <c r="A15" s="1"/>
      <c r="B15" s="14" t="s">
        <v>22</v>
      </c>
      <c r="C15" s="12">
        <v>1</v>
      </c>
      <c r="D15" s="12">
        <v>2</v>
      </c>
      <c r="E15" s="11">
        <v>2</v>
      </c>
      <c r="F15" s="11">
        <v>0</v>
      </c>
      <c r="G15" s="1"/>
    </row>
    <row r="16" spans="1:7" x14ac:dyDescent="0.15">
      <c r="A16" s="1"/>
      <c r="B16" s="14" t="s">
        <v>21</v>
      </c>
      <c r="C16" s="12">
        <v>4</v>
      </c>
      <c r="D16" s="12">
        <v>4</v>
      </c>
      <c r="E16" s="11">
        <v>3</v>
      </c>
      <c r="F16" s="11">
        <v>3</v>
      </c>
      <c r="G16" s="1"/>
    </row>
    <row r="17" spans="1:7" x14ac:dyDescent="0.15">
      <c r="A17" s="1"/>
      <c r="B17" s="14" t="s">
        <v>20</v>
      </c>
      <c r="C17" s="12">
        <v>2</v>
      </c>
      <c r="D17" s="12">
        <v>1</v>
      </c>
      <c r="E17" s="11">
        <v>2</v>
      </c>
      <c r="F17" s="11">
        <v>1</v>
      </c>
      <c r="G17" s="1"/>
    </row>
    <row r="18" spans="1:7" x14ac:dyDescent="0.15">
      <c r="A18" s="1"/>
      <c r="B18" s="14" t="s">
        <v>19</v>
      </c>
      <c r="C18" s="12">
        <v>8</v>
      </c>
      <c r="D18" s="12">
        <v>7</v>
      </c>
      <c r="E18" s="11">
        <v>6</v>
      </c>
      <c r="F18" s="11">
        <v>7</v>
      </c>
      <c r="G18" s="1"/>
    </row>
    <row r="19" spans="1:7" ht="15" thickBot="1" x14ac:dyDescent="0.2">
      <c r="A19" s="1"/>
      <c r="B19" s="18" t="s">
        <v>8</v>
      </c>
      <c r="C19" s="9">
        <f>SUM(C12:C18)</f>
        <v>179</v>
      </c>
      <c r="D19" s="9">
        <f>SUM(D12:D18)</f>
        <v>158</v>
      </c>
      <c r="E19" s="9">
        <f>SUM(E12:E18)</f>
        <v>91</v>
      </c>
      <c r="F19" s="9">
        <f>SUM(F12:F18)</f>
        <v>49</v>
      </c>
      <c r="G19" s="1"/>
    </row>
    <row r="20" spans="1:7" x14ac:dyDescent="0.2">
      <c r="B20" s="17" t="s">
        <v>18</v>
      </c>
      <c r="C20" s="16" t="s">
        <v>17</v>
      </c>
      <c r="D20" s="16" t="s">
        <v>16</v>
      </c>
      <c r="E20" s="15" t="s">
        <v>15</v>
      </c>
      <c r="F20" s="15" t="s">
        <v>14</v>
      </c>
    </row>
    <row r="21" spans="1:7" x14ac:dyDescent="0.15">
      <c r="B21" s="14" t="s">
        <v>13</v>
      </c>
      <c r="C21" s="12">
        <v>69</v>
      </c>
      <c r="D21" s="12">
        <v>67</v>
      </c>
      <c r="E21" s="11">
        <v>34</v>
      </c>
      <c r="F21" s="11">
        <v>8</v>
      </c>
    </row>
    <row r="22" spans="1:7" x14ac:dyDescent="0.15">
      <c r="B22" s="14" t="s">
        <v>12</v>
      </c>
      <c r="C22" s="12">
        <v>74</v>
      </c>
      <c r="D22" s="12">
        <v>56</v>
      </c>
      <c r="E22" s="11">
        <v>30</v>
      </c>
      <c r="F22" s="11">
        <v>14</v>
      </c>
    </row>
    <row r="23" spans="1:7" x14ac:dyDescent="0.15">
      <c r="B23" s="14" t="s">
        <v>11</v>
      </c>
      <c r="C23" s="12">
        <v>26</v>
      </c>
      <c r="D23" s="12">
        <v>25</v>
      </c>
      <c r="E23" s="11">
        <v>17</v>
      </c>
      <c r="F23" s="11">
        <v>17</v>
      </c>
    </row>
    <row r="24" spans="1:7" x14ac:dyDescent="0.15">
      <c r="B24" s="14" t="s">
        <v>10</v>
      </c>
      <c r="C24" s="12">
        <v>5</v>
      </c>
      <c r="D24" s="12">
        <v>5</v>
      </c>
      <c r="E24" s="11">
        <v>5</v>
      </c>
      <c r="F24" s="11">
        <v>4</v>
      </c>
    </row>
    <row r="25" spans="1:7" x14ac:dyDescent="0.15">
      <c r="B25" s="13" t="s">
        <v>9</v>
      </c>
      <c r="C25" s="12">
        <v>5</v>
      </c>
      <c r="D25" s="12">
        <v>5</v>
      </c>
      <c r="E25" s="11">
        <v>5</v>
      </c>
      <c r="F25" s="11">
        <v>6</v>
      </c>
    </row>
    <row r="26" spans="1:7" ht="15" thickBot="1" x14ac:dyDescent="0.2">
      <c r="B26" s="10" t="s">
        <v>8</v>
      </c>
      <c r="C26" s="9">
        <f>SUM(C21:C25)</f>
        <v>179</v>
      </c>
      <c r="D26" s="9">
        <f>SUM(D21:D25)</f>
        <v>158</v>
      </c>
      <c r="E26" s="9">
        <f>SUM(E21:E25)</f>
        <v>91</v>
      </c>
      <c r="F26" s="9">
        <f>SUM(F21:F25)</f>
        <v>49</v>
      </c>
    </row>
  </sheetData>
  <mergeCells count="1">
    <mergeCell ref="B1:F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selection activeCell="N6" sqref="N6"/>
    </sheetView>
  </sheetViews>
  <sheetFormatPr defaultColWidth="9" defaultRowHeight="14.25" x14ac:dyDescent="0.2"/>
  <cols>
    <col min="2" max="2" width="20.625" customWidth="1"/>
    <col min="3" max="3" width="17.5" customWidth="1"/>
    <col min="4" max="4" width="12.75"/>
  </cols>
  <sheetData>
    <row r="1" spans="1:4" ht="25.5" x14ac:dyDescent="0.15">
      <c r="A1" s="1"/>
      <c r="B1" s="7" t="s">
        <v>0</v>
      </c>
      <c r="C1" s="7"/>
      <c r="D1" s="7"/>
    </row>
    <row r="2" spans="1:4" x14ac:dyDescent="0.15">
      <c r="A2" s="1"/>
      <c r="B2" s="8" t="s">
        <v>1</v>
      </c>
      <c r="C2" s="8"/>
      <c r="D2" s="2" t="s">
        <v>2</v>
      </c>
    </row>
    <row r="3" spans="1:4" x14ac:dyDescent="0.15">
      <c r="A3" s="1"/>
      <c r="B3" s="3" t="s">
        <v>3</v>
      </c>
      <c r="C3" s="3">
        <v>5</v>
      </c>
      <c r="D3" s="4">
        <f t="shared" ref="D3:D8" si="0">C3/$C$8</f>
        <v>2.7932960893854698E-2</v>
      </c>
    </row>
    <row r="4" spans="1:4" x14ac:dyDescent="0.15">
      <c r="A4" s="1"/>
      <c r="B4" s="3" t="s">
        <v>4</v>
      </c>
      <c r="C4" s="3">
        <v>103</v>
      </c>
      <c r="D4" s="4">
        <f t="shared" si="0"/>
        <v>0.57541899441340805</v>
      </c>
    </row>
    <row r="5" spans="1:4" x14ac:dyDescent="0.15">
      <c r="A5" s="1"/>
      <c r="B5" s="3" t="s">
        <v>5</v>
      </c>
      <c r="C5" s="3">
        <v>67</v>
      </c>
      <c r="D5" s="4">
        <f t="shared" si="0"/>
        <v>0.37430167597765401</v>
      </c>
    </row>
    <row r="6" spans="1:4" x14ac:dyDescent="0.15">
      <c r="A6" s="1"/>
      <c r="B6" s="3" t="s">
        <v>6</v>
      </c>
      <c r="C6" s="3">
        <v>4</v>
      </c>
      <c r="D6" s="4">
        <f t="shared" si="0"/>
        <v>2.23463687150838E-2</v>
      </c>
    </row>
    <row r="7" spans="1:4" x14ac:dyDescent="0.15">
      <c r="A7" s="1"/>
      <c r="B7" s="3" t="s">
        <v>7</v>
      </c>
      <c r="C7" s="3">
        <v>0</v>
      </c>
      <c r="D7" s="4">
        <f t="shared" si="0"/>
        <v>0</v>
      </c>
    </row>
    <row r="8" spans="1:4" x14ac:dyDescent="0.15">
      <c r="A8" s="1"/>
      <c r="B8" s="5" t="s">
        <v>8</v>
      </c>
      <c r="C8" s="6">
        <f>SUM(C3:C7)</f>
        <v>179</v>
      </c>
      <c r="D8" s="4">
        <f t="shared" si="0"/>
        <v>1</v>
      </c>
    </row>
  </sheetData>
  <mergeCells count="2">
    <mergeCell ref="B1:D1"/>
    <mergeCell ref="B2:C2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3085-BA84-4013-AF4C-575D1ECC6D74}">
  <dimension ref="A1"/>
  <sheetViews>
    <sheetView workbookViewId="0"/>
  </sheetViews>
  <sheetFormatPr defaultRowHeight="14.2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员工分布</vt:lpstr>
      <vt:lpstr>饼图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晓梅 欧</dc:creator>
  <cp:lastModifiedBy>毅博 王</cp:lastModifiedBy>
  <dcterms:created xsi:type="dcterms:W3CDTF">2025-07-14T03:26:00Z</dcterms:created>
  <dcterms:modified xsi:type="dcterms:W3CDTF">2026-06-30T13:43:40Z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287856B36C92446A9A416BE66477AA6E_13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